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avidCanady\Desktop\Cochran DDA - Rural Zone\"/>
    </mc:Choice>
  </mc:AlternateContent>
  <xr:revisionPtr revIDLastSave="0" documentId="13_ncr:1_{B0C1F249-37D2-4142-85D6-0D42658FD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ural Zone Calculator" sheetId="1" r:id="rId1"/>
  </sheets>
  <definedNames>
    <definedName name="_xlnm.Print_Area" localSheetId="0">'Rural Zone Calculator'!$B$3:$O$35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 a="1"/>
  <c r="E20" i="1" s="1"/>
  <c r="E21" i="1" s="1" a="1"/>
  <c r="E21" i="1" s="1"/>
  <c r="E14" i="1"/>
  <c r="E15" i="1" s="1" a="1"/>
  <c r="E15" i="1" s="1"/>
  <c r="E9" i="1" a="1"/>
  <c r="E9" i="1" s="1"/>
  <c r="F26" i="1" l="1"/>
  <c r="I26" i="1"/>
  <c r="G26" i="1"/>
  <c r="H26" i="1"/>
  <c r="E26" i="1"/>
  <c r="G31" i="1"/>
  <c r="K26" i="1" l="1"/>
  <c r="F27" i="1"/>
  <c r="G27" i="1"/>
  <c r="E27" i="1"/>
  <c r="E25" i="1" l="1"/>
  <c r="E28" i="1" s="1"/>
  <c r="F25" i="1"/>
  <c r="F28" i="1" s="1"/>
  <c r="G25" i="1"/>
  <c r="G28" i="1" s="1"/>
  <c r="H25" i="1"/>
  <c r="H28" i="1" s="1"/>
  <c r="I25" i="1"/>
  <c r="I28" i="1" s="1"/>
  <c r="K27" i="1"/>
  <c r="K28" i="1" l="1"/>
  <c r="G32" i="1" s="1"/>
  <c r="G33" i="1" s="1"/>
  <c r="K25" i="1"/>
</calcChain>
</file>

<file path=xl/sharedStrings.xml><?xml version="1.0" encoding="utf-8"?>
<sst xmlns="http://schemas.openxmlformats.org/spreadsheetml/2006/main" count="40" uniqueCount="40">
  <si>
    <t>Rural Zone Tax Credits</t>
  </si>
  <si>
    <t>First Hurdle</t>
  </si>
  <si>
    <t>Create at least two full time jobs</t>
  </si>
  <si>
    <t>tax credit per job</t>
  </si>
  <si>
    <t>jobs</t>
  </si>
  <si>
    <t xml:space="preserve">total tax credit </t>
  </si>
  <si>
    <t>Then</t>
  </si>
  <si>
    <t>Investment Tax Credit</t>
  </si>
  <si>
    <t>of purchase price</t>
  </si>
  <si>
    <t>purchase price</t>
  </si>
  <si>
    <t>of rehab costs</t>
  </si>
  <si>
    <t xml:space="preserve">rehab costs </t>
  </si>
  <si>
    <t>Year 1</t>
  </si>
  <si>
    <t>Year 2</t>
  </si>
  <si>
    <t>Year 3</t>
  </si>
  <si>
    <t>Year 4</t>
  </si>
  <si>
    <t>Year 5</t>
  </si>
  <si>
    <t>available</t>
  </si>
  <si>
    <t xml:space="preserve">Total </t>
  </si>
  <si>
    <t>Cost, purchase and rehab</t>
  </si>
  <si>
    <t>Tax Credits</t>
  </si>
  <si>
    <t>Effective cost purchase and rehab</t>
  </si>
  <si>
    <t>***That can be the owner or a lessee</t>
  </si>
  <si>
    <t xml:space="preserve">(assumes the business creating the jobs is the owner's) </t>
  </si>
  <si>
    <t>Change numbers in yellow cells to alter calculations</t>
  </si>
  <si>
    <t>Rehabilitation Tax Credit</t>
  </si>
  <si>
    <t xml:space="preserve">credit taken each year for 3 years </t>
  </si>
  <si>
    <t>credit taken each year for 5 years</t>
  </si>
  <si>
    <t xml:space="preserve">Job tax credits </t>
  </si>
  <si>
    <t xml:space="preserve">Purchase </t>
  </si>
  <si>
    <t>Rehabilitation</t>
  </si>
  <si>
    <t xml:space="preserve"> </t>
  </si>
  <si>
    <r>
      <t>total tax credit available(</t>
    </r>
    <r>
      <rPr>
        <b/>
        <i/>
        <sz val="14"/>
        <color theme="1"/>
        <rFont val="Calibri"/>
        <family val="2"/>
        <scheme val="minor"/>
      </rPr>
      <t>maximum allowable credit on rehab cost is $150,000</t>
    </r>
    <r>
      <rPr>
        <sz val="14"/>
        <color theme="1"/>
        <rFont val="Calibri"/>
        <family val="2"/>
        <scheme val="minor"/>
      </rPr>
      <t>)</t>
    </r>
  </si>
  <si>
    <r>
      <t>total tax credit available (</t>
    </r>
    <r>
      <rPr>
        <b/>
        <i/>
        <sz val="14"/>
        <color theme="1"/>
        <rFont val="Calibri"/>
        <family val="2"/>
        <scheme val="minor"/>
      </rPr>
      <t>maximum allowable credit on investment is $125,000</t>
    </r>
    <r>
      <rPr>
        <sz val="14"/>
        <color theme="1"/>
        <rFont val="Calibri"/>
        <family val="2"/>
        <scheme val="minor"/>
      </rPr>
      <t>)</t>
    </r>
  </si>
  <si>
    <t>Only available for businesses with approved NAICS codes</t>
  </si>
  <si>
    <t>***2 jobs minimum - 20 jobs maximum</t>
  </si>
  <si>
    <t xml:space="preserve">***Job credits go to the company that establishes a business in the subject building </t>
  </si>
  <si>
    <t>***Investment tax credits go to the owner of the building</t>
  </si>
  <si>
    <t>***Rehabilitation tax credits go to the owner of the building</t>
  </si>
  <si>
    <t>Jobs must be maintained each year in order to take any of the tax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</si>
</sst>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/>
    <xf numFmtId="6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9" fontId="1" fillId="0" borderId="0" xfId="0" applyNumberFormat="1" applyFont="1" applyBorder="1"/>
    <xf numFmtId="0" fontId="2" fillId="0" borderId="3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0" applyFont="1" applyBorder="1"/>
    <xf numFmtId="164" fontId="1" fillId="0" borderId="0" xfId="0" applyNumberFormat="1" applyFont="1" applyBorder="1"/>
    <xf numFmtId="0" fontId="1" fillId="0" borderId="6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2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0" fontId="2" fillId="3" borderId="8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1" fillId="2" borderId="10" xfId="0" applyFont="1" applyFill="1" applyBorder="1" applyProtection="1">
      <protection locked="0"/>
    </xf>
    <xf numFmtId="6" fontId="1" fillId="2" borderId="1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N35"/>
  <sheetViews>
    <sheetView showGridLines="0" tabSelected="1" workbookViewId="0">
      <selection activeCell="E13" sqref="E13"/>
    </sheetView>
  </sheetViews>
  <sheetFormatPr defaultColWidth="9.140625" defaultRowHeight="18.75" x14ac:dyDescent="0.3"/>
  <cols>
    <col min="1" max="1" width="9.140625" style="1"/>
    <col min="2" max="2" width="1.28515625" style="1" customWidth="1"/>
    <col min="3" max="3" width="28.28515625" style="1" bestFit="1" customWidth="1"/>
    <col min="4" max="4" width="9.140625" style="1"/>
    <col min="5" max="5" width="16.42578125" style="1" bestFit="1" customWidth="1"/>
    <col min="6" max="6" width="20" style="1" customWidth="1"/>
    <col min="7" max="7" width="19.7109375" style="1" customWidth="1"/>
    <col min="8" max="8" width="15.140625" style="1" bestFit="1" customWidth="1"/>
    <col min="9" max="9" width="14.7109375" style="1" customWidth="1"/>
    <col min="10" max="10" width="3.28515625" style="1" customWidth="1"/>
    <col min="11" max="11" width="16.42578125" style="1" bestFit="1" customWidth="1"/>
    <col min="12" max="13" width="9.140625" style="1"/>
    <col min="14" max="14" width="15.42578125" style="1" customWidth="1"/>
    <col min="15" max="15" width="1.28515625" style="1" customWidth="1"/>
    <col min="16" max="16384" width="9.140625" style="1"/>
  </cols>
  <sheetData>
    <row r="3" spans="3:14" ht="7.15" customHeight="1" thickBot="1" x14ac:dyDescent="0.35"/>
    <row r="4" spans="3:14" x14ac:dyDescent="0.3">
      <c r="C4" s="14" t="s">
        <v>0</v>
      </c>
      <c r="D4" s="4"/>
      <c r="E4" s="4"/>
      <c r="F4" s="4"/>
      <c r="G4" s="4"/>
      <c r="H4" s="21" t="s">
        <v>24</v>
      </c>
      <c r="I4" s="22"/>
      <c r="J4" s="22"/>
      <c r="K4" s="22"/>
      <c r="L4" s="22"/>
      <c r="M4" s="22"/>
      <c r="N4" s="23"/>
    </row>
    <row r="5" spans="3:14" x14ac:dyDescent="0.3">
      <c r="C5" s="6"/>
      <c r="D5" s="7"/>
      <c r="E5" s="7"/>
      <c r="F5" s="7"/>
      <c r="G5" s="7"/>
      <c r="H5" s="24" t="s">
        <v>34</v>
      </c>
      <c r="I5" s="25"/>
      <c r="J5" s="25"/>
      <c r="K5" s="25"/>
      <c r="L5" s="25"/>
      <c r="M5" s="25"/>
      <c r="N5" s="26"/>
    </row>
    <row r="6" spans="3:14" ht="19.5" thickBot="1" x14ac:dyDescent="0.35">
      <c r="C6" s="17" t="s">
        <v>1</v>
      </c>
      <c r="D6" s="7"/>
      <c r="E6" s="7" t="s">
        <v>2</v>
      </c>
      <c r="F6" s="7"/>
      <c r="G6" s="7"/>
      <c r="H6" s="27" t="s">
        <v>39</v>
      </c>
      <c r="I6" s="28"/>
      <c r="J6" s="28"/>
      <c r="K6" s="28"/>
      <c r="L6" s="28"/>
      <c r="M6" s="28"/>
      <c r="N6" s="29"/>
    </row>
    <row r="7" spans="3:14" ht="19.5" thickBot="1" x14ac:dyDescent="0.35">
      <c r="C7" s="6"/>
      <c r="D7" s="7"/>
      <c r="E7" s="18">
        <v>2000</v>
      </c>
      <c r="F7" s="7" t="s">
        <v>3</v>
      </c>
      <c r="G7" s="7"/>
      <c r="H7" s="7"/>
      <c r="I7" s="7"/>
      <c r="J7" s="7"/>
      <c r="K7" s="7"/>
      <c r="L7" s="7"/>
      <c r="M7" s="7"/>
      <c r="N7" s="9"/>
    </row>
    <row r="8" spans="3:14" ht="19.5" thickBot="1" x14ac:dyDescent="0.35">
      <c r="C8" s="6"/>
      <c r="D8" s="7"/>
      <c r="E8" s="30">
        <v>2</v>
      </c>
      <c r="F8" s="7" t="s">
        <v>4</v>
      </c>
      <c r="G8" s="7" t="s">
        <v>35</v>
      </c>
      <c r="H8" s="7"/>
      <c r="I8" s="7"/>
      <c r="J8" s="7"/>
      <c r="K8" s="7"/>
      <c r="L8" s="7"/>
      <c r="M8" s="7"/>
      <c r="N8" s="9"/>
    </row>
    <row r="9" spans="3:14" x14ac:dyDescent="0.3">
      <c r="C9" s="6"/>
      <c r="D9" s="7"/>
      <c r="E9" s="18">
        <f t="array" ref="E9">IF(E8&lt;2,"",E7*E8)</f>
        <v>4000</v>
      </c>
      <c r="F9" s="7" t="s">
        <v>5</v>
      </c>
      <c r="G9" s="7" t="s">
        <v>36</v>
      </c>
      <c r="H9" s="7"/>
      <c r="I9" s="7"/>
      <c r="J9" s="7"/>
      <c r="K9" s="7"/>
      <c r="L9" s="7"/>
      <c r="M9" s="7"/>
      <c r="N9" s="9"/>
    </row>
    <row r="10" spans="3:14" ht="19.5" thickBot="1" x14ac:dyDescent="0.35">
      <c r="C10" s="11"/>
      <c r="D10" s="2"/>
      <c r="E10" s="2"/>
      <c r="F10" s="2"/>
      <c r="G10" s="2" t="s">
        <v>22</v>
      </c>
      <c r="H10" s="2"/>
      <c r="I10" s="2"/>
      <c r="J10" s="2"/>
      <c r="K10" s="2"/>
      <c r="L10" s="2"/>
      <c r="M10" s="2"/>
      <c r="N10" s="12"/>
    </row>
    <row r="11" spans="3:14" x14ac:dyDescent="0.3">
      <c r="C11" s="17" t="s">
        <v>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</row>
    <row r="12" spans="3:14" ht="19.5" thickBot="1" x14ac:dyDescent="0.35">
      <c r="C12" s="17" t="s">
        <v>7</v>
      </c>
      <c r="D12" s="7"/>
      <c r="E12" s="13">
        <v>0.25</v>
      </c>
      <c r="F12" s="7" t="s">
        <v>8</v>
      </c>
      <c r="G12" s="7"/>
      <c r="H12" s="7"/>
      <c r="I12" s="7"/>
      <c r="J12" s="7"/>
      <c r="K12" s="7"/>
      <c r="L12" s="7"/>
      <c r="M12" s="7"/>
      <c r="N12" s="9"/>
    </row>
    <row r="13" spans="3:14" ht="19.5" thickBot="1" x14ac:dyDescent="0.35">
      <c r="C13" s="6"/>
      <c r="D13" s="7"/>
      <c r="E13" s="31">
        <v>90000</v>
      </c>
      <c r="F13" s="7" t="s">
        <v>9</v>
      </c>
      <c r="G13" s="7"/>
      <c r="H13" s="7"/>
      <c r="I13" s="7"/>
      <c r="J13" s="7"/>
      <c r="K13" s="7"/>
      <c r="L13" s="7"/>
      <c r="M13" s="7"/>
      <c r="N13" s="9"/>
    </row>
    <row r="14" spans="3:14" x14ac:dyDescent="0.3">
      <c r="C14" s="6"/>
      <c r="D14" s="7"/>
      <c r="E14" s="10">
        <f>IF(E8&lt;2,0,(E13*E12))</f>
        <v>22500</v>
      </c>
      <c r="F14" s="7" t="s">
        <v>33</v>
      </c>
      <c r="G14" s="7"/>
      <c r="H14" s="7"/>
      <c r="I14" s="7"/>
      <c r="J14" s="7"/>
      <c r="K14" s="7"/>
      <c r="L14" s="7"/>
      <c r="M14" s="7"/>
      <c r="N14" s="9"/>
    </row>
    <row r="15" spans="3:14" x14ac:dyDescent="0.3">
      <c r="C15" s="6"/>
      <c r="D15" s="7"/>
      <c r="E15" s="10">
        <f t="array" ref="E15">IF(E14="","",(E14/5))</f>
        <v>4500</v>
      </c>
      <c r="F15" s="7" t="s">
        <v>27</v>
      </c>
      <c r="G15" s="7"/>
      <c r="H15" s="7"/>
      <c r="I15" s="7"/>
      <c r="J15" s="7"/>
      <c r="K15" s="7"/>
      <c r="L15" s="7"/>
      <c r="M15" s="7"/>
      <c r="N15" s="9"/>
    </row>
    <row r="16" spans="3:14" ht="19.5" thickBot="1" x14ac:dyDescent="0.35">
      <c r="C16" s="11"/>
      <c r="D16" s="2"/>
      <c r="E16" s="2"/>
      <c r="F16" s="2"/>
      <c r="G16" s="2" t="s">
        <v>37</v>
      </c>
      <c r="H16" s="2"/>
      <c r="I16" s="2"/>
      <c r="J16" s="2"/>
      <c r="K16" s="2"/>
      <c r="L16" s="2"/>
      <c r="M16" s="2"/>
      <c r="N16" s="12"/>
    </row>
    <row r="17" spans="3:14" x14ac:dyDescent="0.3">
      <c r="C17" s="17" t="s">
        <v>31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3:14" ht="19.5" thickBot="1" x14ac:dyDescent="0.35">
      <c r="C18" s="17" t="s">
        <v>25</v>
      </c>
      <c r="D18" s="7"/>
      <c r="E18" s="13">
        <v>0.3</v>
      </c>
      <c r="F18" s="7" t="s">
        <v>10</v>
      </c>
      <c r="G18" s="7"/>
      <c r="H18" s="7"/>
      <c r="I18" s="7"/>
      <c r="J18" s="7"/>
      <c r="K18" s="7"/>
      <c r="L18" s="7"/>
      <c r="M18" s="7"/>
      <c r="N18" s="9"/>
    </row>
    <row r="19" spans="3:14" ht="19.5" thickBot="1" x14ac:dyDescent="0.35">
      <c r="C19" s="6"/>
      <c r="D19" s="7"/>
      <c r="E19" s="31">
        <v>100000</v>
      </c>
      <c r="F19" s="7" t="s">
        <v>11</v>
      </c>
      <c r="G19" s="7"/>
      <c r="H19" s="7"/>
      <c r="I19" s="7"/>
      <c r="J19" s="7"/>
      <c r="K19" s="7"/>
      <c r="L19" s="7"/>
      <c r="M19" s="7"/>
      <c r="N19" s="9"/>
    </row>
    <row r="20" spans="3:14" x14ac:dyDescent="0.3">
      <c r="C20" s="6"/>
      <c r="D20" s="7"/>
      <c r="E20" s="10">
        <f t="array" ref="E20">IF(E8&lt;2,0,(E18*E19))</f>
        <v>30000</v>
      </c>
      <c r="F20" s="7" t="s">
        <v>32</v>
      </c>
      <c r="G20" s="7"/>
      <c r="H20" s="7"/>
      <c r="I20" s="7"/>
      <c r="J20" s="7"/>
      <c r="K20" s="7"/>
      <c r="L20" s="7"/>
      <c r="M20" s="7"/>
      <c r="N20" s="9"/>
    </row>
    <row r="21" spans="3:14" x14ac:dyDescent="0.3">
      <c r="C21" s="6"/>
      <c r="D21" s="7"/>
      <c r="E21" s="10">
        <f t="array" ref="E21">IF(E20="","",(E20/3))</f>
        <v>10000</v>
      </c>
      <c r="F21" s="7" t="s">
        <v>26</v>
      </c>
      <c r="G21" s="7"/>
      <c r="H21" s="7"/>
      <c r="I21" s="7"/>
      <c r="J21" s="7"/>
      <c r="K21" s="7"/>
      <c r="L21" s="7"/>
      <c r="M21" s="7"/>
      <c r="N21" s="9"/>
    </row>
    <row r="22" spans="3:14" ht="19.5" thickBot="1" x14ac:dyDescent="0.35">
      <c r="C22" s="6"/>
      <c r="D22" s="7"/>
      <c r="E22" s="10"/>
      <c r="F22" s="7"/>
      <c r="G22" s="2" t="s">
        <v>38</v>
      </c>
      <c r="H22" s="7"/>
      <c r="I22" s="7"/>
      <c r="J22" s="7"/>
      <c r="K22" s="7"/>
      <c r="L22" s="7"/>
      <c r="M22" s="7"/>
      <c r="N22" s="9"/>
    </row>
    <row r="23" spans="3:14" x14ac:dyDescent="0.3"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</row>
    <row r="24" spans="3:14" x14ac:dyDescent="0.3">
      <c r="C24" s="6"/>
      <c r="D24" s="7"/>
      <c r="E24" s="16" t="s">
        <v>12</v>
      </c>
      <c r="F24" s="16" t="s">
        <v>13</v>
      </c>
      <c r="G24" s="16" t="s">
        <v>14</v>
      </c>
      <c r="H24" s="16" t="s">
        <v>15</v>
      </c>
      <c r="I24" s="16" t="s">
        <v>16</v>
      </c>
      <c r="J24" s="16"/>
      <c r="K24" s="16" t="s">
        <v>18</v>
      </c>
      <c r="L24" s="8"/>
      <c r="M24" s="7"/>
      <c r="N24" s="9"/>
    </row>
    <row r="25" spans="3:14" x14ac:dyDescent="0.3">
      <c r="C25" s="19" t="s">
        <v>28</v>
      </c>
      <c r="D25" s="7"/>
      <c r="E25" s="15">
        <f>$E$9</f>
        <v>4000</v>
      </c>
      <c r="F25" s="15">
        <f t="shared" ref="F25:I25" si="0">$E$9</f>
        <v>4000</v>
      </c>
      <c r="G25" s="15">
        <f t="shared" si="0"/>
        <v>4000</v>
      </c>
      <c r="H25" s="15">
        <f t="shared" si="0"/>
        <v>4000</v>
      </c>
      <c r="I25" s="15">
        <f t="shared" si="0"/>
        <v>4000</v>
      </c>
      <c r="J25" s="15"/>
      <c r="K25" s="15">
        <f t="shared" ref="K25:K27" si="1">SUM(E25:J25)</f>
        <v>20000</v>
      </c>
      <c r="L25" s="8"/>
      <c r="M25" s="7"/>
      <c r="N25" s="9"/>
    </row>
    <row r="26" spans="3:14" x14ac:dyDescent="0.3">
      <c r="C26" s="19" t="s">
        <v>29</v>
      </c>
      <c r="D26" s="7"/>
      <c r="E26" s="15">
        <f>$E$15</f>
        <v>4500</v>
      </c>
      <c r="F26" s="15">
        <f t="shared" ref="F26:I26" si="2">$E$15</f>
        <v>4500</v>
      </c>
      <c r="G26" s="15">
        <f t="shared" si="2"/>
        <v>4500</v>
      </c>
      <c r="H26" s="15">
        <f t="shared" si="2"/>
        <v>4500</v>
      </c>
      <c r="I26" s="15">
        <f t="shared" si="2"/>
        <v>4500</v>
      </c>
      <c r="J26" s="15"/>
      <c r="K26" s="15">
        <f t="shared" si="1"/>
        <v>22500</v>
      </c>
      <c r="L26" s="8"/>
      <c r="M26" s="7"/>
      <c r="N26" s="9"/>
    </row>
    <row r="27" spans="3:14" x14ac:dyDescent="0.3">
      <c r="C27" s="19" t="s">
        <v>30</v>
      </c>
      <c r="D27" s="7"/>
      <c r="E27" s="20">
        <f>$E$21</f>
        <v>10000</v>
      </c>
      <c r="F27" s="20">
        <f t="shared" ref="F27:G27" si="3">$E$21</f>
        <v>10000</v>
      </c>
      <c r="G27" s="20">
        <f t="shared" si="3"/>
        <v>10000</v>
      </c>
      <c r="H27" s="20"/>
      <c r="I27" s="20"/>
      <c r="J27" s="20"/>
      <c r="K27" s="20">
        <f t="shared" si="1"/>
        <v>30000</v>
      </c>
      <c r="L27" s="8"/>
      <c r="M27" s="7"/>
      <c r="N27" s="9"/>
    </row>
    <row r="28" spans="3:14" x14ac:dyDescent="0.3">
      <c r="C28" s="19" t="s">
        <v>17</v>
      </c>
      <c r="D28" s="7"/>
      <c r="E28" s="15">
        <f>SUM(E25:E27)</f>
        <v>18500</v>
      </c>
      <c r="F28" s="15">
        <f t="shared" ref="F28:I28" si="4">SUM(F25:F27)</f>
        <v>18500</v>
      </c>
      <c r="G28" s="15">
        <f t="shared" si="4"/>
        <v>18500</v>
      </c>
      <c r="H28" s="15">
        <f t="shared" si="4"/>
        <v>8500</v>
      </c>
      <c r="I28" s="15">
        <f t="shared" si="4"/>
        <v>8500</v>
      </c>
      <c r="J28" s="15"/>
      <c r="K28" s="15">
        <f>SUM(E28:J28)</f>
        <v>72500</v>
      </c>
      <c r="L28" s="7"/>
      <c r="M28" s="7"/>
      <c r="N28" s="9"/>
    </row>
    <row r="29" spans="3:14" x14ac:dyDescent="0.3">
      <c r="C29" s="6"/>
      <c r="D29" s="7"/>
      <c r="E29" s="15"/>
      <c r="F29" s="15"/>
      <c r="G29" s="15"/>
      <c r="H29" s="15"/>
      <c r="I29" s="15"/>
      <c r="J29" s="15"/>
      <c r="K29" s="15"/>
      <c r="L29" s="7"/>
      <c r="M29" s="7"/>
      <c r="N29" s="9"/>
    </row>
    <row r="30" spans="3:14" x14ac:dyDescent="0.3">
      <c r="C30" s="6"/>
      <c r="D30" s="7"/>
      <c r="E30" s="7"/>
      <c r="F30" s="7"/>
      <c r="G30" s="18"/>
      <c r="H30" s="7"/>
      <c r="I30" s="7"/>
      <c r="J30" s="7"/>
      <c r="K30" s="7"/>
      <c r="L30" s="7"/>
      <c r="M30" s="7"/>
      <c r="N30" s="9"/>
    </row>
    <row r="31" spans="3:14" x14ac:dyDescent="0.3">
      <c r="C31" s="6"/>
      <c r="D31" s="7"/>
      <c r="E31" s="7" t="s">
        <v>19</v>
      </c>
      <c r="F31" s="7"/>
      <c r="G31" s="15">
        <f>E13+E19</f>
        <v>190000</v>
      </c>
      <c r="H31" s="7"/>
      <c r="I31" s="7"/>
      <c r="J31" s="7"/>
      <c r="K31" s="7"/>
      <c r="L31" s="7"/>
      <c r="M31" s="7"/>
      <c r="N31" s="9"/>
    </row>
    <row r="32" spans="3:14" x14ac:dyDescent="0.3">
      <c r="C32" s="6"/>
      <c r="D32" s="7"/>
      <c r="E32" s="7" t="s">
        <v>20</v>
      </c>
      <c r="F32" s="7"/>
      <c r="G32" s="20">
        <f>K28</f>
        <v>72500</v>
      </c>
      <c r="H32" s="7" t="s">
        <v>23</v>
      </c>
      <c r="I32" s="7"/>
      <c r="J32" s="7"/>
      <c r="K32" s="7"/>
      <c r="L32" s="7"/>
      <c r="M32" s="7"/>
      <c r="N32" s="9"/>
    </row>
    <row r="33" spans="3:14" x14ac:dyDescent="0.3">
      <c r="C33" s="6"/>
      <c r="D33" s="7"/>
      <c r="E33" s="7" t="s">
        <v>21</v>
      </c>
      <c r="F33" s="7"/>
      <c r="G33" s="15">
        <f>G31-G32</f>
        <v>117500</v>
      </c>
      <c r="H33" s="7"/>
      <c r="I33" s="7"/>
      <c r="J33" s="7"/>
      <c r="K33" s="7"/>
      <c r="L33" s="7"/>
      <c r="M33" s="7"/>
      <c r="N33" s="9"/>
    </row>
    <row r="34" spans="3:14" ht="19.5" thickBot="1" x14ac:dyDescent="0.35"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12"/>
    </row>
    <row r="35" spans="3:14" ht="7.15" customHeight="1" x14ac:dyDescent="0.3"/>
  </sheetData>
  <sheetProtection sheet="1" objects="1" scenarios="1" selectLockedCells="1"/>
  <printOptions horizontalCentered="1" verticalCentered="1"/>
  <pageMargins left="0.25" right="0.25" top="0.75" bottom="0.75" header="0.3" footer="0.3"/>
  <pageSetup scale="69" orientation="landscape" r:id="rId1"/>
  <headerFooter>
    <oddHeader>&amp;C&amp;"-,Bold"&amp;20Rural Zone Tax Credit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 Zone Calculator</vt:lpstr>
      <vt:lpstr>'Rural Zone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Powers, Don</dc:creator>
  <cp:lastModifiedBy>David Canady</cp:lastModifiedBy>
  <cp:lastPrinted>2021-03-19T14:46:59Z</cp:lastPrinted>
  <dcterms:created xsi:type="dcterms:W3CDTF">2021-01-26T20:24:06Z</dcterms:created>
  <dcterms:modified xsi:type="dcterms:W3CDTF">2021-11-05T17:46:07Z</dcterms:modified>
</cp:coreProperties>
</file>